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tom\Użytkownicy\Babiuch Anna\PRZETARGI\PRZETARGI 2025\CAM\DO OGLOSZENIA\"/>
    </mc:Choice>
  </mc:AlternateContent>
  <bookViews>
    <workbookView xWindow="0" yWindow="0" windowWidth="15360" windowHeight="709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4" i="1" l="1"/>
  <c r="N34" i="1" l="1"/>
  <c r="N30" i="1" l="1"/>
  <c r="N32" i="1"/>
  <c r="N33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1" i="1"/>
  <c r="N7" i="1"/>
</calcChain>
</file>

<file path=xl/sharedStrings.xml><?xml version="1.0" encoding="utf-8"?>
<sst xmlns="http://schemas.openxmlformats.org/spreadsheetml/2006/main" count="79" uniqueCount="53">
  <si>
    <t>Termin dostawy</t>
  </si>
  <si>
    <t>04.09.2026r.</t>
  </si>
  <si>
    <t>Zawór kołnierzowy kulowy 4” x 300 RF FB jarzmiony, korpus A350LF2, zewnętrznie pomalowany kula A182 F316+TCC, trzpień Al 82 F-316, gniazdo A182 F316+TCC, uszczelnienie FFKM AED.
Medium para wodna nasycona.
Firesafe, anti-blow stem, antistatic, DPE, vent &amp; drain
Zabudowa: 305mm ASME B16.34 / API 6D
Temperatura pracy 2160C - projektowa od O*C do 260*C.
Dostosowan od siłownik: Bettis QS0950-M05STKCW</t>
  </si>
  <si>
    <t>Lp.</t>
  </si>
  <si>
    <t>Zawór kulowy CAM</t>
  </si>
  <si>
    <t>Cena jednostkowa netto
[EUR/ USD/
GBP/PLN]*</t>
  </si>
  <si>
    <t>* niepotrzebne skreślić</t>
  </si>
  <si>
    <t xml:space="preserve">Zawór kulowy  1.1/2" klasa 150 RF, pełnoprzelotowy FB,  Materiał – (korpus A350LF2 , kula 316, gniazdo F316/RPTFE, trzpień F316, uszczelnienie FKM LT AED), sterowane dźwignią, wg.API-6D, NACE      </t>
  </si>
  <si>
    <t xml:space="preserve">Zawór kulowy  2" klasa 150 RF, pełnoprzelotowy FB,  Materiał – (korpus A350LF2 , kula 316, gniazdo F316/RPTFE, trzpień F316, uszczelnienie FKM LT AED), sterowane dźwignią, wg.API-6D, NACE      </t>
  </si>
  <si>
    <t xml:space="preserve">Zawór kulowy  3" klasa 150 RF, pełnoprzelotowy FB,  Materiał – (korpus A350LF2 , kula 316, gniazdo F316/RPTFE, trzpień F316, uszczelnienie FKM LT AED), sterowane dźwignią, wg.API-6D, NACE   </t>
  </si>
  <si>
    <t xml:space="preserve">Zawór kulowy  4" klasa 150 RF, pełnoprzelotowy FB,  Materiał – (korpus A350LF2 , kula 316, gniazdo F316/RPTFE, trzpień F316, uszczelnienie FKM LT AED), sterowane dźwignią, wg.API-6D, NACE   </t>
  </si>
  <si>
    <t xml:space="preserve">Zawór kulowy  6" klasa 150 RF, pełnoprzelotowy FB,  Materiał – (korpus A350LF2 , kula 316, gniazdo F316/RPTFE, trzpień F316, uszczelnienie FKM LT AED), sterowane przekładnią, wg.API-6D, NACE   </t>
  </si>
  <si>
    <t xml:space="preserve">Zawór kulowy 1/2" klasa 300 RF, pełnoprzelotowy FB,  Materiał – (korpus A350LF2 , kula 316, gniazdo F316/RPTFE, trzpień F316, uszczelnienie FKM LT AED), sterowane dźwignią, wg.API-6D, NACE    </t>
  </si>
  <si>
    <t xml:space="preserve">Zawór kulowy 3/4" klasa 300 RF, pełnoprzelotowy FB,  Materiał – (korpus A350LF2 , kula 316, gniazdo F316/RPTFE, trzpień F316, uszczelnienie FKM LT AED), sterowane dźwignią, wg.API-6D, NACE    </t>
  </si>
  <si>
    <t xml:space="preserve">Zawór kulowy 1.1/2" klasa 300 RF, pełnoprzelotowy FB,  Materiał – (korpus A350LF2 , kula 316, gniazdo F316/RPTFE, trzpień F316, uszczelnienie FKM LT AED), sterowane dźwignią, wg.API-6D, NACE    </t>
  </si>
  <si>
    <t xml:space="preserve">Zawór kulowy 2" klasa 300 RF, pełnoprzelotowy FB,  Materiał – (korpus A350LF2 , kula 316, gniazdo F316/RPTFE, trzpień F316, uszczelnienie FKM LT AED), sterowane dźwignią, wg.API-6D, NACE    </t>
  </si>
  <si>
    <t xml:space="preserve">Zawór kulowy 3" klasa 300 RF, pełnoprzelotowy FB,  Materiał – (korpus A350LF2 , kula 316, gniazdo F316/RPTFE, trzpień F316, uszczelnienie FKM LT AED), sterowane dźwignią, wg.API-6D, NACE    </t>
  </si>
  <si>
    <t xml:space="preserve">Zawór kulowy 3" klasa 300 RF, pełnoprzelotowy FB,  Materiał – (korpus A350LF2 , kula 316, gniazdo F316/RPTFE, trzpień F316, uszczelnienie FKM LT AED), sterowane przekładnią, wg.API-6D, NACE    </t>
  </si>
  <si>
    <t xml:space="preserve">Zawór kulowy 1/2" klasa 600 RF, pełnoprzelotowy FB,  Materiał – (korpus A350LF2 , kula 316, gniazdo F316/RPTFE, trzpień F316, uszczelnienie FKM LT AED), sterowane dźwignią, wg.API-6D, NACE    </t>
  </si>
  <si>
    <t xml:space="preserve">Zawór kulowy 1" klasa 600 RF, pełnoprzelotowy FB,  Materiał – (korpus A350LF2 , kula 316, gniazdo F316/RPTFE, trzpień F316, uszczelnienie FKM LT AED), sterowane dźwignią, wg.API-6D, NACE    </t>
  </si>
  <si>
    <t xml:space="preserve">Zawór kulowy 1.1/2" klasa 600 RF, pełnoprzelotowy FB,  Materiał – (korpus A350LF2 , kula 316, gniazdo F316/RPTFE, trzpień F316, uszczelnienie FKM LT AED), sterowane dźwignią, wg.API-6D, NACE    </t>
  </si>
  <si>
    <t xml:space="preserve">Zawór kulowy 2" klasa 600 RF, pełnoprzelotowy FB,  Materiał – (korpus A350LF2 , kula 316, gniazdo F316/RPTFE, trzpień F316, uszczelnienie FKM LT AED), sterowane dźwignią, wg.API-6D, NACE    </t>
  </si>
  <si>
    <t xml:space="preserve">Zawór kulowy 3" klasa 600 RF, pełnoprzelotowy FB,  Materiał – (korpus A350LF2 , kula 316, gniazdo F316/RPTFE, trzpień F316, uszczelnienie FKM LT AED), sterowane dźwignią, wg.API-6D, NACE    </t>
  </si>
  <si>
    <t xml:space="preserve">Zawór kulowy 6" klasa 600 RF, pełnoprzelotowy FB,  Materiał – (korpus A350LF2 , kula 316, gniazdo F316/RPTFE, trzpień F316, uszczelnienie FKM LT AED), sterowane dźwignią, wg.API-6D, NACE    </t>
  </si>
  <si>
    <t>Ilość 
[szt]</t>
  </si>
  <si>
    <t>Komórka orgaznizacyjna</t>
  </si>
  <si>
    <t>KRNiGZ Dębno</t>
  </si>
  <si>
    <t>KRNiGZ Lubiatów</t>
  </si>
  <si>
    <t>05.06.2026r.</t>
  </si>
  <si>
    <t>Wartośc netto
(4x6)
[EUR/ USD/
GBP/PLN]*</t>
  </si>
  <si>
    <t>Zawór kulowy 1"x300 FB NACE - FLOATING 2 PIECES-1"FB#300-OR-RF-LV; gaz kwaśny/ropa surowa; temp. -40+100 st.C; przylga RF; skręcany; kula pływająca; uszczelnienie soft; szczelność: klasa A wg PN-EN 12226-1; zabudowa wg. API-6D; materiały -  korpus A350LF2; kula F51/316L; gniazda RPTFE; trzpień F51/316L; uszczelnienie FKM90AED/Grafit/PEEK; napęd dźwignia; Certyfikaty: NACE; PED; API-6D;  Zabezpieczenie: Fire-safe, antystatyczne, anti blow-steam</t>
  </si>
  <si>
    <t>Zawór kulowy 1"x600 FB NACE - FLOATING 2 PIECES-1"FB#600-OR-RF-LV
VBAA6B1A0012006; gaz kwaśny/ropa surowa; temp. -40+100 st.C; przylga RF; skręcany; kula pływająca; uszczelnienie soft; szczelność: klasa A wg PN-EN 12226-1; zabudowa wg. API-6D; materiały -  korpus A350LF2; kula F51/316L; gniazda RPTFE; trzpień F51/316L; uszczelnienie FKM90AED/Grafit/PEEK; napęd dźwignia; Certyfikaty: NACE; PED; API-6D;  Zabezpieczenie: Fire-safe, antystatyczne, anti blow-steam</t>
  </si>
  <si>
    <t>Zawór kulowy 2"x150 FB NACE - FLOATING 2 PIECES-2"FB-#150-OR-RF-LV
VBAA1B5A0070001; gaz kwaśny/ropa surowa; temp. -40+100 st.C; przylga RF; skręcany; kula pływająca; uszczelnienie soft; szczelność: klasa A wg PN-EN 12226-1; zabudowa wg. API-6D; materiały -  korpus A350LF2; kula F51/316L; gniazda RPTFE; trzpień F51/316L; uszczelnienie FKM90AED/Grafit/PEEK; napęd dźwignia; Certyfikaty: NACE; PED; API-6D;  Zabezpieczenie: Fire-safe, antystatyczne, anti blow-steam</t>
  </si>
  <si>
    <t>Zawór kulowy 2"x300 FB NACE - FLOATING 2 PIECES-2"FB-#300-OR-RF-LV
VBAA3B5A0012003; gaz kwaśny/ropa surowa; temp. -40+100 st.C; przylga RF; skręcany; kula pływająca; uszczelnienie soft; szczelność: klasa A wg PN-EN 12226-1; zabudowa wg. API-6D; materiały -  korpus A350LF2; kula F51/316L; gniazda RPTFE; trzpień F51/316L; uszczelnienie FKM90AED/Grafit/PEEK; napęd dźwignia; Certyfikaty: NACE; PED; API-6D;  Zabezpieczenie: Fire-safe, antystatyczne, anti blow-steam</t>
  </si>
  <si>
    <t>Zawór kulowy 2"x600 FB NACE - TRUNNION SIDE ENTRY-2"FB#600-OR-SF-LV-PMSS; VAAS6B5A0020002; gaz kwaśny/ropa surowa; temp. -40+100 st.C; przylga RF; skręcany; kula jarzmiona; uszczelnienie PMSS; szczelność: klasa A wg PN-EN 12226-1; zabudowa wg. API-6D; materiały -  korpus A350LF2; kula F51+TCC; gniazda F51+TCC+PEEK; trzpień F51; uszczelnienie FKM90AED/Grafit/PEEK; napęd dźwignia; dodatkowo: DIP-1, PSV; Certyfikaty: NACE; PED; API-6D;  Zabezpieczenie: Fire-safe, antystatyczne, anti blow-steam</t>
  </si>
  <si>
    <t>Zawór kulowy 2"x600 FB NACE SUPER DUPLEX - TRUNNION SIDE ENTRY-2"FB#600-OR-SF-LV-PMSS; VAAS6B5A0020001;gaz kwaśny/ropa surowa; temp. -40+100 st.C; przylga RF; skręcany; kula jarzmiona; uszczelnienie PMSS; szczelność: klasa A wg PN-EN 12226-1; zabudowa wg. API-6D; materiały -  korpus F55; kula F51+TCC; gniazda F51+TCC+PEEK; trzpień F51; uszczelnienie FKM90AED/Grafit/PEEK; napęd dźwignia; dodatkowo: DIP-1, PSV; Certyfikaty: NACE; PED; API-6D;  Zabezpieczenie: Fire-safe, antystatyczne, anti blow-steam</t>
  </si>
  <si>
    <t>Zawór kulowy 3"x600 FB NACE SUPER DUPLEX - TRUNNION SIDE ENTRY-3"FB#600-OR-SF-GO-PMSS; VAAS6C2A0031001; gaz kwaśny/ropa surowa; temp. -40+100 st.C; przylga RF; skręcany; kula jarzmiona; uszczelnienie PMSS; szczelność: klasa A wg PN-EN 12226-1; zabudowa wg. API-6D; materiały -  korpus F55; kula F51+TCC; gniazda F51+TCC+PEEK; trzpień F51; uszczelnienie FKM90AED/Grafit/PEEK; napęd przekładnia; dodatkowo: DIP-1, PSV; Certyfikaty: NACE; PED; API-6D;  Zabezpieczenie: Fire-safe, antystatyczne, anti blow-steam</t>
  </si>
  <si>
    <t>Zawór kulowy 10"x150 FB NACE - TRUNNION SIDE ENTRY-10"FB#150-OR-RF-GO-PMSS; gaz kwaśny/ropa surowa; temp. -40+100 st.C; przylga RF; skręcany; kula jarzmiona; uszczelnienie PMSS; szczelność: klasa A wg PN-EN 12226-1; zabudowa wg. API-6D; materiały -  korpus A350LF2; kula F51+TCC; gniazda F51+TCC+PEEK; trzpień F51; uszczelnienie FKM90AED/Grafit/PEEK; napęd przekładnia; dodatkowo: DIP-2; Certyfikaty: NACE; PED; API-6D;  Zabezpieczenie: Fire-safe, antystatyczne, anti blow-steam</t>
  </si>
  <si>
    <t>Zawór nadawczy tłoka TSE-3" 3” ANSI 600 przylga RF, 
mieszanina węglowodorów + H2S +Cl-.
Temperatura pracy: -40°C do 100°C, długość zabudowy 356 mm, kula jarzmiona.
Materiał korpusu Super Duplex, odsady i kula utwardzone.
Uszczelnienie PEEK lub M-M, system DBB (korek spustowy ½” NPTF),
O-ringi Viton (lub FFKM) potwierdzona odporność AED.
NACE, fire-safe, zabezpieczenie antystatyczne, napęd przekładnia.  
System Flow-by umożliwiający przepływ przez zawór przy nadawaniu tłoka.</t>
  </si>
  <si>
    <t xml:space="preserve">Uwagi:
1. Sprzedawca zobowiązany jest dostarczyć zawory wymienione w załączniku nr 1 możliwie jak najszybciej lecz nie poźniej niż w terminach okreslonych w kolumnie 8.
2. Wszystkie dostarczone zawory  muszą posiadać znak CE i byc zgodne z dyrektywą 2014/68/EU.
3. Zamawiający dopuszcza złożenie oferty na zawory o parametrach równoważnych lub lepszych, w zakresie materiałów konstrukcyjnych (korpus; kula; gniazdo; trzpień, uszczlenienie) o właściwościach mechanicznych i odporności korozyjnej nie gorszej niż wskazane w kolumnie nr 3, pod warunkiem zachowania pełnej kompatybilności montażowej i funkcjonalnej. 
Ciężar udowodnienia, że zaproponowane materiały konstrukcyjne są nie gorsze od wyspecyfikowanych w załączniku nr 1 do umowy spoczywa na Dostawcy. Zaproponowane rozwiązania równoważne zostaną ocenione na etapie badania założonych ofert. Dostawca, który powołuje się na rozwiązania równoważne, jest zobowiązany załączyć do oferty: kartę katalogową wraz z wykazem materiałowym i/lub innymi dokumentami potwierdzającymi, że zaoferowane materiały konstrukcyjne zaworów zapewnią uzyskanie parametrów technicznych nie gorszych od tych w załączniku nr 1 do umowy. </t>
  </si>
  <si>
    <t>Producent</t>
  </si>
  <si>
    <t>Model</t>
  </si>
  <si>
    <t>Korpus
materiał</t>
  </si>
  <si>
    <t>Kula
materiał</t>
  </si>
  <si>
    <t>Gniazda
materiał</t>
  </si>
  <si>
    <t>Trzpień materiał</t>
  </si>
  <si>
    <t>Uszczelnienie materiał</t>
  </si>
  <si>
    <t>** należy wypełnić w przypadku zastosowania wykonania równoważnego (Wykonawca proponujący rozwiązanie równoważne, jest zobowiązany załączyć do oferty: kartę katalogową wraz z wykazem materiałowym  i/lub innymi dokumentami potwierdzającymi, że zaproponowane materiały konstrukcyjne zaworów zapewnią uzyskanie parametrów technicznych nie gorszych od wskazanych przez Zamawiającego 
*** należy podać producenta proponowanego zaworu oraz wykonanie materiałowe kropusu, kuli, gniazda , trzpienia oraz uszczlenienia.</t>
  </si>
  <si>
    <t>Rozwiązanie równoważne**
(producent + opis***)</t>
  </si>
  <si>
    <t>Suma</t>
  </si>
  <si>
    <t>wartość oferty</t>
  </si>
  <si>
    <t xml:space="preserve">Załącznik nr 5a do SWZ - Część 1 : Dostawa fabrycznie nowych zaworów kulowych CAM lub równoważnych </t>
  </si>
  <si>
    <t>Kolumna 5 - należy wypełnić dane (producent, model i/lub typ) oferowanego zaworu
Kolumna 6  - należy wypełnić ceny jednostkowe oraz wskazać walutę .  
Kolumna 7 - zostanie wypełniona automatycznie wg wpisanych przez Zamwiającego formuł: iloczyn ceny jednostkowej (kol. 6) i ilości  (kol. 4). 
Uwaga: Sumę watości netto pomnożoną o 7% należy przepisać do Formularza Ofertowego (komórka zaznaczona na czerwono : R34).  
Po uzupełnieniu Tabeli cen należy dokument  podpisać dołączając do złożonej oferty.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</si>
</sst>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2" borderId="0" applyNumberFormat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/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wrapText="1"/>
    </xf>
    <xf numFmtId="0" fontId="10" fillId="0" borderId="0" xfId="0" applyFont="1" applyAlignment="1">
      <alignment horizontal="left"/>
    </xf>
    <xf numFmtId="2" fontId="4" fillId="0" borderId="1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2" fontId="4" fillId="0" borderId="2" xfId="0" applyNumberFormat="1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7" fillId="0" borderId="17" xfId="0" applyFont="1" applyBorder="1"/>
    <xf numFmtId="2" fontId="7" fillId="0" borderId="16" xfId="0" applyNumberFormat="1" applyFont="1" applyBorder="1" applyAlignment="1">
      <alignment wrapText="1"/>
    </xf>
    <xf numFmtId="0" fontId="12" fillId="2" borderId="5" xfId="1" applyBorder="1"/>
    <xf numFmtId="0" fontId="12" fillId="2" borderId="6" xfId="1" applyBorder="1"/>
    <xf numFmtId="0" fontId="12" fillId="2" borderId="8" xfId="1" applyBorder="1"/>
    <xf numFmtId="0" fontId="12" fillId="2" borderId="3" xfId="1" applyBorder="1" applyAlignment="1">
      <alignment wrapText="1"/>
    </xf>
    <xf numFmtId="0" fontId="14" fillId="0" borderId="0" xfId="0" applyFont="1" applyAlignment="1">
      <alignment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7" fillId="0" borderId="15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17" xfId="0" applyFont="1" applyBorder="1" applyAlignment="1">
      <alignment horizontal="right" vertical="center"/>
    </xf>
  </cellXfs>
  <cellStyles count="2">
    <cellStyle name="Normalny" xfId="0" builtinId="0"/>
    <cellStyle name="Zły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9"/>
  <sheetViews>
    <sheetView tabSelected="1" zoomScale="80" zoomScaleNormal="80" workbookViewId="0">
      <selection activeCell="B2" sqref="B2:D2"/>
    </sheetView>
  </sheetViews>
  <sheetFormatPr defaultColWidth="9.140625" defaultRowHeight="12.75" x14ac:dyDescent="0.2"/>
  <cols>
    <col min="1" max="1" width="18.7109375" style="1" bestFit="1" customWidth="1"/>
    <col min="2" max="2" width="4.140625" style="2" bestFit="1" customWidth="1"/>
    <col min="3" max="3" width="20.5703125" style="2" customWidth="1"/>
    <col min="4" max="4" width="82.42578125" style="3" customWidth="1"/>
    <col min="5" max="5" width="10.140625" style="1" bestFit="1" customWidth="1"/>
    <col min="6" max="11" width="10.140625" style="1" customWidth="1"/>
    <col min="12" max="12" width="15.28515625" style="1" customWidth="1"/>
    <col min="13" max="13" width="25.7109375" style="3" bestFit="1" customWidth="1"/>
    <col min="14" max="14" width="28.7109375" style="3" customWidth="1"/>
    <col min="15" max="15" width="16.7109375" style="1" customWidth="1"/>
    <col min="16" max="16" width="9.140625" style="1"/>
    <col min="17" max="17" width="16.28515625" style="1" customWidth="1"/>
    <col min="18" max="16384" width="9.140625" style="1"/>
  </cols>
  <sheetData>
    <row r="1" spans="1:21" ht="27.75" customHeight="1" x14ac:dyDescent="0.2">
      <c r="D1" s="35" t="s">
        <v>51</v>
      </c>
    </row>
    <row r="2" spans="1:21" ht="140.25" customHeight="1" x14ac:dyDescent="0.25">
      <c r="B2" s="43" t="s">
        <v>52</v>
      </c>
      <c r="C2" s="44"/>
      <c r="D2" s="44"/>
    </row>
    <row r="3" spans="1:21" ht="18" x14ac:dyDescent="0.25">
      <c r="B3" s="7"/>
      <c r="C3" s="8"/>
      <c r="D3" s="7"/>
    </row>
    <row r="4" spans="1:21" ht="15" x14ac:dyDescent="0.25">
      <c r="B4" s="6">
        <v>1</v>
      </c>
      <c r="C4" s="6">
        <v>2</v>
      </c>
      <c r="D4" s="6">
        <v>3</v>
      </c>
      <c r="E4" s="6">
        <v>4</v>
      </c>
      <c r="F4" s="52">
        <v>5</v>
      </c>
      <c r="G4" s="52"/>
      <c r="H4" s="52"/>
      <c r="I4" s="52"/>
      <c r="J4" s="52"/>
      <c r="K4" s="52"/>
      <c r="L4" s="52"/>
      <c r="M4" s="6">
        <v>6</v>
      </c>
      <c r="N4" s="6">
        <v>7</v>
      </c>
      <c r="O4" s="6">
        <v>8</v>
      </c>
    </row>
    <row r="5" spans="1:21" ht="60" customHeight="1" x14ac:dyDescent="0.2">
      <c r="B5" s="9" t="s">
        <v>3</v>
      </c>
      <c r="C5" s="9" t="s">
        <v>25</v>
      </c>
      <c r="D5" s="9" t="s">
        <v>4</v>
      </c>
      <c r="E5" s="9" t="s">
        <v>24</v>
      </c>
      <c r="F5" s="49" t="s">
        <v>48</v>
      </c>
      <c r="G5" s="50"/>
      <c r="H5" s="50"/>
      <c r="I5" s="50"/>
      <c r="J5" s="50"/>
      <c r="K5" s="50"/>
      <c r="L5" s="51"/>
      <c r="M5" s="9" t="s">
        <v>5</v>
      </c>
      <c r="N5" s="9" t="s">
        <v>29</v>
      </c>
      <c r="O5" s="9" t="s">
        <v>0</v>
      </c>
      <c r="P5" s="10"/>
      <c r="Q5" s="10"/>
      <c r="R5" s="10"/>
      <c r="S5" s="10"/>
      <c r="T5" s="10"/>
      <c r="U5" s="10"/>
    </row>
    <row r="6" spans="1:21" ht="62.25" customHeight="1" x14ac:dyDescent="0.2">
      <c r="B6" s="11"/>
      <c r="C6" s="11"/>
      <c r="D6" s="11"/>
      <c r="E6" s="11"/>
      <c r="F6" s="12" t="s">
        <v>40</v>
      </c>
      <c r="G6" s="13" t="s">
        <v>41</v>
      </c>
      <c r="H6" s="14" t="s">
        <v>42</v>
      </c>
      <c r="I6" s="14" t="s">
        <v>43</v>
      </c>
      <c r="J6" s="14" t="s">
        <v>44</v>
      </c>
      <c r="K6" s="14" t="s">
        <v>45</v>
      </c>
      <c r="L6" s="14" t="s">
        <v>46</v>
      </c>
      <c r="M6" s="11"/>
      <c r="N6" s="11"/>
      <c r="O6" s="11"/>
      <c r="P6" s="10"/>
      <c r="Q6" s="10"/>
      <c r="R6" s="10"/>
      <c r="S6" s="10"/>
      <c r="T6" s="10"/>
      <c r="U6" s="10"/>
    </row>
    <row r="7" spans="1:21" ht="85.5" x14ac:dyDescent="0.2">
      <c r="B7" s="15">
        <v>1</v>
      </c>
      <c r="C7" s="45" t="s">
        <v>26</v>
      </c>
      <c r="D7" s="17" t="s">
        <v>30</v>
      </c>
      <c r="E7" s="15">
        <v>4</v>
      </c>
      <c r="F7" s="15"/>
      <c r="G7" s="18"/>
      <c r="H7" s="18"/>
      <c r="I7" s="18"/>
      <c r="J7" s="18"/>
      <c r="K7" s="18"/>
      <c r="L7" s="18"/>
      <c r="M7" s="25"/>
      <c r="N7" s="25">
        <f>M7*E7</f>
        <v>0</v>
      </c>
      <c r="O7" s="19" t="s">
        <v>1</v>
      </c>
      <c r="P7" s="10"/>
      <c r="Q7" s="10"/>
      <c r="R7" s="10"/>
      <c r="S7" s="10"/>
      <c r="T7" s="10"/>
      <c r="U7" s="10"/>
    </row>
    <row r="8" spans="1:21" ht="99.75" x14ac:dyDescent="0.2">
      <c r="B8" s="15">
        <v>2</v>
      </c>
      <c r="C8" s="46"/>
      <c r="D8" s="17" t="s">
        <v>31</v>
      </c>
      <c r="E8" s="15">
        <v>4</v>
      </c>
      <c r="F8" s="15"/>
      <c r="G8" s="15"/>
      <c r="H8" s="15"/>
      <c r="I8" s="15"/>
      <c r="J8" s="15"/>
      <c r="K8" s="15"/>
      <c r="L8" s="15"/>
      <c r="M8" s="25"/>
      <c r="N8" s="25">
        <f t="shared" ref="N8:N31" si="0">M8*E8</f>
        <v>0</v>
      </c>
      <c r="O8" s="19" t="s">
        <v>1</v>
      </c>
      <c r="P8" s="10"/>
      <c r="Q8" s="10"/>
      <c r="R8" s="10"/>
      <c r="S8" s="10"/>
      <c r="T8" s="10"/>
      <c r="U8" s="10"/>
    </row>
    <row r="9" spans="1:21" ht="99.75" x14ac:dyDescent="0.2">
      <c r="B9" s="15">
        <v>3</v>
      </c>
      <c r="C9" s="46"/>
      <c r="D9" s="17" t="s">
        <v>32</v>
      </c>
      <c r="E9" s="15">
        <v>4</v>
      </c>
      <c r="F9" s="15"/>
      <c r="G9" s="15"/>
      <c r="H9" s="15"/>
      <c r="I9" s="15"/>
      <c r="J9" s="15"/>
      <c r="K9" s="15"/>
      <c r="L9" s="15"/>
      <c r="M9" s="25"/>
      <c r="N9" s="25">
        <f t="shared" si="0"/>
        <v>0</v>
      </c>
      <c r="O9" s="19" t="s">
        <v>1</v>
      </c>
      <c r="P9" s="10"/>
      <c r="Q9" s="10"/>
      <c r="R9" s="10"/>
      <c r="S9" s="10"/>
      <c r="T9" s="10"/>
      <c r="U9" s="10"/>
    </row>
    <row r="10" spans="1:21" ht="99.75" x14ac:dyDescent="0.2">
      <c r="B10" s="15">
        <v>4</v>
      </c>
      <c r="C10" s="46"/>
      <c r="D10" s="17" t="s">
        <v>33</v>
      </c>
      <c r="E10" s="15">
        <v>4</v>
      </c>
      <c r="F10" s="15"/>
      <c r="G10" s="15"/>
      <c r="H10" s="15"/>
      <c r="I10" s="15"/>
      <c r="J10" s="15"/>
      <c r="K10" s="15"/>
      <c r="L10" s="15"/>
      <c r="M10" s="25"/>
      <c r="N10" s="25">
        <f t="shared" si="0"/>
        <v>0</v>
      </c>
      <c r="O10" s="19" t="s">
        <v>1</v>
      </c>
      <c r="P10" s="10"/>
      <c r="Q10" s="10"/>
      <c r="R10" s="10"/>
      <c r="S10" s="10"/>
      <c r="T10" s="10"/>
      <c r="U10" s="10"/>
    </row>
    <row r="11" spans="1:21" ht="99.75" x14ac:dyDescent="0.2">
      <c r="B11" s="15">
        <v>5</v>
      </c>
      <c r="C11" s="46"/>
      <c r="D11" s="17" t="s">
        <v>34</v>
      </c>
      <c r="E11" s="15">
        <v>4</v>
      </c>
      <c r="F11" s="15"/>
      <c r="G11" s="15"/>
      <c r="H11" s="15"/>
      <c r="I11" s="15"/>
      <c r="J11" s="15"/>
      <c r="K11" s="15"/>
      <c r="L11" s="15"/>
      <c r="M11" s="25"/>
      <c r="N11" s="25">
        <f t="shared" si="0"/>
        <v>0</v>
      </c>
      <c r="O11" s="19" t="s">
        <v>1</v>
      </c>
      <c r="P11" s="10"/>
      <c r="Q11" s="10"/>
      <c r="R11" s="10"/>
      <c r="S11" s="10"/>
      <c r="T11" s="10"/>
      <c r="U11" s="10"/>
    </row>
    <row r="12" spans="1:21" ht="99.75" x14ac:dyDescent="0.2">
      <c r="B12" s="15">
        <v>6</v>
      </c>
      <c r="C12" s="46"/>
      <c r="D12" s="17" t="s">
        <v>35</v>
      </c>
      <c r="E12" s="15">
        <v>3</v>
      </c>
      <c r="F12" s="15"/>
      <c r="G12" s="15"/>
      <c r="H12" s="15"/>
      <c r="I12" s="15"/>
      <c r="J12" s="15"/>
      <c r="K12" s="15"/>
      <c r="L12" s="15"/>
      <c r="M12" s="25"/>
      <c r="N12" s="25">
        <f t="shared" si="0"/>
        <v>0</v>
      </c>
      <c r="O12" s="19" t="s">
        <v>1</v>
      </c>
      <c r="P12" s="10"/>
      <c r="Q12" s="10"/>
      <c r="R12" s="10"/>
      <c r="S12" s="10"/>
      <c r="T12" s="10"/>
      <c r="U12" s="10"/>
    </row>
    <row r="13" spans="1:21" ht="99.75" x14ac:dyDescent="0.2">
      <c r="B13" s="15">
        <v>7</v>
      </c>
      <c r="C13" s="46"/>
      <c r="D13" s="17" t="s">
        <v>36</v>
      </c>
      <c r="E13" s="15">
        <v>4</v>
      </c>
      <c r="F13" s="15"/>
      <c r="G13" s="15"/>
      <c r="H13" s="15"/>
      <c r="I13" s="15"/>
      <c r="J13" s="15"/>
      <c r="K13" s="15"/>
      <c r="L13" s="15"/>
      <c r="M13" s="25"/>
      <c r="N13" s="25">
        <f t="shared" si="0"/>
        <v>0</v>
      </c>
      <c r="O13" s="19" t="s">
        <v>1</v>
      </c>
      <c r="P13" s="10"/>
      <c r="Q13" s="10"/>
      <c r="R13" s="10"/>
      <c r="S13" s="10"/>
      <c r="T13" s="10"/>
      <c r="U13" s="10"/>
    </row>
    <row r="14" spans="1:21" ht="99.75" x14ac:dyDescent="0.2">
      <c r="B14" s="15">
        <v>8</v>
      </c>
      <c r="C14" s="47"/>
      <c r="D14" s="17" t="s">
        <v>37</v>
      </c>
      <c r="E14" s="15">
        <v>1</v>
      </c>
      <c r="F14" s="15"/>
      <c r="G14" s="15"/>
      <c r="H14" s="15"/>
      <c r="I14" s="15"/>
      <c r="J14" s="15"/>
      <c r="K14" s="15"/>
      <c r="L14" s="15"/>
      <c r="M14" s="25"/>
      <c r="N14" s="25">
        <f t="shared" si="0"/>
        <v>0</v>
      </c>
      <c r="O14" s="19" t="s">
        <v>1</v>
      </c>
      <c r="P14" s="10"/>
      <c r="Q14" s="10"/>
      <c r="R14" s="10"/>
      <c r="S14" s="10"/>
      <c r="T14" s="10"/>
      <c r="U14" s="10"/>
    </row>
    <row r="15" spans="1:21" ht="42.75" x14ac:dyDescent="0.2">
      <c r="A15" s="5"/>
      <c r="B15" s="15">
        <v>9</v>
      </c>
      <c r="C15" s="45" t="s">
        <v>27</v>
      </c>
      <c r="D15" s="20" t="s">
        <v>7</v>
      </c>
      <c r="E15" s="15">
        <v>10</v>
      </c>
      <c r="F15" s="15"/>
      <c r="G15" s="15"/>
      <c r="H15" s="15"/>
      <c r="I15" s="15"/>
      <c r="J15" s="15"/>
      <c r="K15" s="15"/>
      <c r="L15" s="15"/>
      <c r="M15" s="25"/>
      <c r="N15" s="25">
        <f t="shared" si="0"/>
        <v>0</v>
      </c>
      <c r="O15" s="19" t="s">
        <v>28</v>
      </c>
      <c r="P15" s="10"/>
      <c r="Q15" s="10"/>
      <c r="R15" s="10"/>
      <c r="S15" s="10"/>
      <c r="T15" s="10"/>
      <c r="U15" s="10"/>
    </row>
    <row r="16" spans="1:21" ht="42.75" x14ac:dyDescent="0.2">
      <c r="B16" s="15">
        <v>10</v>
      </c>
      <c r="C16" s="46"/>
      <c r="D16" s="20" t="s">
        <v>8</v>
      </c>
      <c r="E16" s="15">
        <v>20</v>
      </c>
      <c r="F16" s="15"/>
      <c r="G16" s="15"/>
      <c r="H16" s="15"/>
      <c r="I16" s="15"/>
      <c r="J16" s="15"/>
      <c r="K16" s="15"/>
      <c r="L16" s="15"/>
      <c r="M16" s="25"/>
      <c r="N16" s="25">
        <f t="shared" si="0"/>
        <v>0</v>
      </c>
      <c r="O16" s="19" t="s">
        <v>28</v>
      </c>
      <c r="P16" s="10"/>
      <c r="Q16" s="10"/>
      <c r="R16" s="10"/>
      <c r="S16" s="10"/>
      <c r="T16" s="10"/>
      <c r="U16" s="10"/>
    </row>
    <row r="17" spans="1:21" ht="42.75" x14ac:dyDescent="0.2">
      <c r="B17" s="15">
        <v>11</v>
      </c>
      <c r="C17" s="46"/>
      <c r="D17" s="20" t="s">
        <v>9</v>
      </c>
      <c r="E17" s="15">
        <v>5</v>
      </c>
      <c r="F17" s="15"/>
      <c r="G17" s="15"/>
      <c r="H17" s="15"/>
      <c r="I17" s="15"/>
      <c r="J17" s="15"/>
      <c r="K17" s="15"/>
      <c r="L17" s="15"/>
      <c r="M17" s="25"/>
      <c r="N17" s="25">
        <f t="shared" si="0"/>
        <v>0</v>
      </c>
      <c r="O17" s="19" t="s">
        <v>28</v>
      </c>
      <c r="P17" s="10"/>
      <c r="Q17" s="10"/>
      <c r="R17" s="10"/>
      <c r="S17" s="10"/>
      <c r="T17" s="10"/>
      <c r="U17" s="10"/>
    </row>
    <row r="18" spans="1:21" ht="42.75" x14ac:dyDescent="0.2">
      <c r="B18" s="15">
        <v>12</v>
      </c>
      <c r="C18" s="46"/>
      <c r="D18" s="20" t="s">
        <v>10</v>
      </c>
      <c r="E18" s="15">
        <v>5</v>
      </c>
      <c r="F18" s="15"/>
      <c r="G18" s="15"/>
      <c r="H18" s="15"/>
      <c r="I18" s="15"/>
      <c r="J18" s="15"/>
      <c r="K18" s="15"/>
      <c r="L18" s="15"/>
      <c r="M18" s="25"/>
      <c r="N18" s="25">
        <f t="shared" si="0"/>
        <v>0</v>
      </c>
      <c r="O18" s="19" t="s">
        <v>28</v>
      </c>
      <c r="P18" s="10"/>
      <c r="Q18" s="10"/>
      <c r="R18" s="10"/>
      <c r="S18" s="10"/>
      <c r="T18" s="10"/>
      <c r="U18" s="10"/>
    </row>
    <row r="19" spans="1:21" ht="42.75" x14ac:dyDescent="0.2">
      <c r="B19" s="15">
        <v>13</v>
      </c>
      <c r="C19" s="46"/>
      <c r="D19" s="20" t="s">
        <v>11</v>
      </c>
      <c r="E19" s="15">
        <v>4</v>
      </c>
      <c r="F19" s="15"/>
      <c r="G19" s="15"/>
      <c r="H19" s="15"/>
      <c r="I19" s="15"/>
      <c r="J19" s="15"/>
      <c r="K19" s="15"/>
      <c r="L19" s="15"/>
      <c r="M19" s="25"/>
      <c r="N19" s="25">
        <f t="shared" si="0"/>
        <v>0</v>
      </c>
      <c r="O19" s="19" t="s">
        <v>28</v>
      </c>
      <c r="P19" s="10"/>
      <c r="Q19" s="10"/>
      <c r="R19" s="10"/>
      <c r="S19" s="10"/>
      <c r="T19" s="10"/>
      <c r="U19" s="10"/>
    </row>
    <row r="20" spans="1:21" ht="42.75" x14ac:dyDescent="0.2">
      <c r="B20" s="15">
        <v>14</v>
      </c>
      <c r="C20" s="46"/>
      <c r="D20" s="20" t="s">
        <v>12</v>
      </c>
      <c r="E20" s="15">
        <v>5</v>
      </c>
      <c r="F20" s="15"/>
      <c r="G20" s="15"/>
      <c r="H20" s="15"/>
      <c r="I20" s="15"/>
      <c r="J20" s="15"/>
      <c r="K20" s="15"/>
      <c r="L20" s="15"/>
      <c r="M20" s="25"/>
      <c r="N20" s="25">
        <f t="shared" si="0"/>
        <v>0</v>
      </c>
      <c r="O20" s="19" t="s">
        <v>28</v>
      </c>
      <c r="P20" s="10"/>
      <c r="Q20" s="10"/>
      <c r="R20" s="10"/>
      <c r="S20" s="10"/>
      <c r="T20" s="10"/>
      <c r="U20" s="10"/>
    </row>
    <row r="21" spans="1:21" ht="42.75" x14ac:dyDescent="0.2">
      <c r="B21" s="15">
        <v>15</v>
      </c>
      <c r="C21" s="46"/>
      <c r="D21" s="20" t="s">
        <v>13</v>
      </c>
      <c r="E21" s="15">
        <v>10</v>
      </c>
      <c r="F21" s="15"/>
      <c r="G21" s="15"/>
      <c r="H21" s="15"/>
      <c r="I21" s="15"/>
      <c r="J21" s="15"/>
      <c r="K21" s="15"/>
      <c r="L21" s="15"/>
      <c r="M21" s="25"/>
      <c r="N21" s="25">
        <f t="shared" si="0"/>
        <v>0</v>
      </c>
      <c r="O21" s="19" t="s">
        <v>28</v>
      </c>
      <c r="P21" s="10"/>
      <c r="Q21" s="10"/>
      <c r="R21" s="10"/>
      <c r="S21" s="10"/>
      <c r="T21" s="10"/>
      <c r="U21" s="10"/>
    </row>
    <row r="22" spans="1:21" ht="42.75" x14ac:dyDescent="0.2">
      <c r="B22" s="15">
        <v>16</v>
      </c>
      <c r="C22" s="46"/>
      <c r="D22" s="20" t="s">
        <v>14</v>
      </c>
      <c r="E22" s="15">
        <v>5</v>
      </c>
      <c r="F22" s="15"/>
      <c r="G22" s="15"/>
      <c r="H22" s="15"/>
      <c r="I22" s="15"/>
      <c r="J22" s="15"/>
      <c r="K22" s="15"/>
      <c r="L22" s="15"/>
      <c r="M22" s="25"/>
      <c r="N22" s="25">
        <f t="shared" si="0"/>
        <v>0</v>
      </c>
      <c r="O22" s="19" t="s">
        <v>28</v>
      </c>
      <c r="P22" s="10"/>
      <c r="Q22" s="10"/>
      <c r="R22" s="10"/>
      <c r="S22" s="10"/>
      <c r="T22" s="10"/>
      <c r="U22" s="10"/>
    </row>
    <row r="23" spans="1:21" ht="42.75" x14ac:dyDescent="0.2">
      <c r="B23" s="15">
        <v>17</v>
      </c>
      <c r="C23" s="46"/>
      <c r="D23" s="20" t="s">
        <v>15</v>
      </c>
      <c r="E23" s="15">
        <v>15</v>
      </c>
      <c r="F23" s="15"/>
      <c r="G23" s="15"/>
      <c r="H23" s="15"/>
      <c r="I23" s="15"/>
      <c r="J23" s="15"/>
      <c r="K23" s="15"/>
      <c r="L23" s="15"/>
      <c r="M23" s="25"/>
      <c r="N23" s="25">
        <f t="shared" si="0"/>
        <v>0</v>
      </c>
      <c r="O23" s="19" t="s">
        <v>28</v>
      </c>
      <c r="P23" s="10"/>
      <c r="Q23" s="10"/>
      <c r="R23" s="10"/>
      <c r="S23" s="10"/>
      <c r="T23" s="10"/>
      <c r="U23" s="10"/>
    </row>
    <row r="24" spans="1:21" ht="42.75" x14ac:dyDescent="0.2">
      <c r="B24" s="15">
        <v>18</v>
      </c>
      <c r="C24" s="46"/>
      <c r="D24" s="20" t="s">
        <v>16</v>
      </c>
      <c r="E24" s="15">
        <v>5</v>
      </c>
      <c r="F24" s="15"/>
      <c r="G24" s="15"/>
      <c r="H24" s="15"/>
      <c r="I24" s="15"/>
      <c r="J24" s="15"/>
      <c r="K24" s="15"/>
      <c r="L24" s="15"/>
      <c r="M24" s="25"/>
      <c r="N24" s="25">
        <f t="shared" si="0"/>
        <v>0</v>
      </c>
      <c r="O24" s="19" t="s">
        <v>28</v>
      </c>
      <c r="P24" s="10"/>
      <c r="Q24" s="10"/>
      <c r="R24" s="10"/>
      <c r="S24" s="10"/>
      <c r="T24" s="10"/>
      <c r="U24" s="10"/>
    </row>
    <row r="25" spans="1:21" ht="42.75" x14ac:dyDescent="0.2">
      <c r="B25" s="15">
        <v>19</v>
      </c>
      <c r="C25" s="46"/>
      <c r="D25" s="20" t="s">
        <v>17</v>
      </c>
      <c r="E25" s="15">
        <v>5</v>
      </c>
      <c r="F25" s="15"/>
      <c r="G25" s="15"/>
      <c r="H25" s="15"/>
      <c r="I25" s="15"/>
      <c r="J25" s="15"/>
      <c r="K25" s="15"/>
      <c r="L25" s="15"/>
      <c r="M25" s="25"/>
      <c r="N25" s="25">
        <f t="shared" si="0"/>
        <v>0</v>
      </c>
      <c r="O25" s="19" t="s">
        <v>28</v>
      </c>
      <c r="P25" s="10"/>
      <c r="Q25" s="10"/>
      <c r="R25" s="10"/>
      <c r="S25" s="10"/>
      <c r="T25" s="10"/>
      <c r="U25" s="10"/>
    </row>
    <row r="26" spans="1:21" ht="42.75" x14ac:dyDescent="0.2">
      <c r="B26" s="15">
        <v>20</v>
      </c>
      <c r="C26" s="46"/>
      <c r="D26" s="20" t="s">
        <v>18</v>
      </c>
      <c r="E26" s="15">
        <v>5</v>
      </c>
      <c r="F26" s="15"/>
      <c r="G26" s="15"/>
      <c r="H26" s="15"/>
      <c r="I26" s="15"/>
      <c r="J26" s="15"/>
      <c r="K26" s="15"/>
      <c r="L26" s="15"/>
      <c r="M26" s="25"/>
      <c r="N26" s="25">
        <f t="shared" si="0"/>
        <v>0</v>
      </c>
      <c r="O26" s="19" t="s">
        <v>28</v>
      </c>
      <c r="P26" s="10"/>
      <c r="Q26" s="10"/>
      <c r="R26" s="10"/>
      <c r="S26" s="10"/>
      <c r="T26" s="10"/>
      <c r="U26" s="10"/>
    </row>
    <row r="27" spans="1:21" ht="42.75" x14ac:dyDescent="0.2">
      <c r="B27" s="15">
        <v>21</v>
      </c>
      <c r="C27" s="46"/>
      <c r="D27" s="20" t="s">
        <v>19</v>
      </c>
      <c r="E27" s="15">
        <v>10</v>
      </c>
      <c r="F27" s="15"/>
      <c r="G27" s="15"/>
      <c r="H27" s="15"/>
      <c r="I27" s="15"/>
      <c r="J27" s="15"/>
      <c r="K27" s="15"/>
      <c r="L27" s="15"/>
      <c r="M27" s="25"/>
      <c r="N27" s="25">
        <f t="shared" si="0"/>
        <v>0</v>
      </c>
      <c r="O27" s="19" t="s">
        <v>28</v>
      </c>
      <c r="P27" s="10"/>
      <c r="Q27" s="10"/>
      <c r="R27" s="10"/>
      <c r="S27" s="10"/>
      <c r="T27" s="10"/>
      <c r="U27" s="10"/>
    </row>
    <row r="28" spans="1:21" ht="42.75" x14ac:dyDescent="0.2">
      <c r="B28" s="15">
        <v>22</v>
      </c>
      <c r="C28" s="46"/>
      <c r="D28" s="20" t="s">
        <v>20</v>
      </c>
      <c r="E28" s="15">
        <v>20</v>
      </c>
      <c r="F28" s="15"/>
      <c r="G28" s="15"/>
      <c r="H28" s="15"/>
      <c r="I28" s="15"/>
      <c r="J28" s="15"/>
      <c r="K28" s="15"/>
      <c r="L28" s="15"/>
      <c r="M28" s="25"/>
      <c r="N28" s="25">
        <f t="shared" si="0"/>
        <v>0</v>
      </c>
      <c r="O28" s="19" t="s">
        <v>28</v>
      </c>
      <c r="P28" s="10"/>
      <c r="Q28" s="10"/>
      <c r="R28" s="10"/>
      <c r="S28" s="10"/>
      <c r="T28" s="10"/>
      <c r="U28" s="10"/>
    </row>
    <row r="29" spans="1:21" ht="42.75" x14ac:dyDescent="0.2">
      <c r="B29" s="15">
        <v>23</v>
      </c>
      <c r="C29" s="46"/>
      <c r="D29" s="20" t="s">
        <v>21</v>
      </c>
      <c r="E29" s="15">
        <v>15</v>
      </c>
      <c r="F29" s="15"/>
      <c r="G29" s="15"/>
      <c r="H29" s="15"/>
      <c r="I29" s="15"/>
      <c r="J29" s="15"/>
      <c r="K29" s="15"/>
      <c r="L29" s="15"/>
      <c r="M29" s="25"/>
      <c r="N29" s="25">
        <f t="shared" si="0"/>
        <v>0</v>
      </c>
      <c r="O29" s="19" t="s">
        <v>28</v>
      </c>
      <c r="P29" s="10"/>
      <c r="Q29" s="10"/>
      <c r="R29" s="10"/>
      <c r="S29" s="10"/>
      <c r="T29" s="10"/>
      <c r="U29" s="10"/>
    </row>
    <row r="30" spans="1:21" ht="42.75" x14ac:dyDescent="0.2">
      <c r="B30" s="15">
        <v>24</v>
      </c>
      <c r="C30" s="46"/>
      <c r="D30" s="20" t="s">
        <v>22</v>
      </c>
      <c r="E30" s="15">
        <v>5</v>
      </c>
      <c r="F30" s="15"/>
      <c r="G30" s="15"/>
      <c r="H30" s="15"/>
      <c r="I30" s="15"/>
      <c r="J30" s="15"/>
      <c r="K30" s="15"/>
      <c r="L30" s="15"/>
      <c r="M30" s="25"/>
      <c r="N30" s="25">
        <f>M30*E30</f>
        <v>0</v>
      </c>
      <c r="O30" s="19" t="s">
        <v>28</v>
      </c>
      <c r="P30" s="10"/>
      <c r="Q30" s="10"/>
      <c r="R30" s="10"/>
      <c r="S30" s="10"/>
      <c r="T30" s="10"/>
      <c r="U30" s="10"/>
    </row>
    <row r="31" spans="1:21" ht="42.75" x14ac:dyDescent="0.2">
      <c r="B31" s="15">
        <v>25</v>
      </c>
      <c r="C31" s="47"/>
      <c r="D31" s="20" t="s">
        <v>23</v>
      </c>
      <c r="E31" s="15">
        <v>1</v>
      </c>
      <c r="F31" s="15"/>
      <c r="G31" s="15"/>
      <c r="H31" s="15"/>
      <c r="I31" s="15"/>
      <c r="J31" s="15"/>
      <c r="K31" s="15"/>
      <c r="L31" s="15"/>
      <c r="M31" s="25"/>
      <c r="N31" s="25">
        <f t="shared" si="0"/>
        <v>0</v>
      </c>
      <c r="O31" s="19" t="s">
        <v>28</v>
      </c>
      <c r="P31" s="10"/>
      <c r="Q31" s="10"/>
      <c r="R31" s="10"/>
      <c r="S31" s="10"/>
      <c r="T31" s="10"/>
      <c r="U31" s="10"/>
    </row>
    <row r="32" spans="1:21" ht="114" x14ac:dyDescent="0.2">
      <c r="A32" s="4"/>
      <c r="B32" s="15">
        <v>26</v>
      </c>
      <c r="C32" s="45" t="s">
        <v>26</v>
      </c>
      <c r="D32" s="21" t="s">
        <v>2</v>
      </c>
      <c r="E32" s="15">
        <v>1</v>
      </c>
      <c r="F32" s="15"/>
      <c r="G32" s="15"/>
      <c r="H32" s="15"/>
      <c r="I32" s="15"/>
      <c r="J32" s="15"/>
      <c r="K32" s="15"/>
      <c r="L32" s="15"/>
      <c r="M32" s="25"/>
      <c r="N32" s="25">
        <f>M32*E32</f>
        <v>0</v>
      </c>
      <c r="O32" s="19" t="s">
        <v>1</v>
      </c>
      <c r="P32" s="10"/>
      <c r="Q32" s="10"/>
      <c r="R32" s="10"/>
      <c r="S32" s="10"/>
      <c r="T32" s="10"/>
      <c r="U32" s="10"/>
    </row>
    <row r="33" spans="2:21" ht="114.75" thickBot="1" x14ac:dyDescent="0.25">
      <c r="B33" s="16">
        <v>27</v>
      </c>
      <c r="C33" s="46"/>
      <c r="D33" s="26" t="s">
        <v>38</v>
      </c>
      <c r="E33" s="16">
        <v>2</v>
      </c>
      <c r="F33" s="16"/>
      <c r="G33" s="16"/>
      <c r="H33" s="16"/>
      <c r="I33" s="16"/>
      <c r="J33" s="16"/>
      <c r="K33" s="16"/>
      <c r="L33" s="16"/>
      <c r="M33" s="27"/>
      <c r="N33" s="27">
        <f>M33*E33</f>
        <v>0</v>
      </c>
      <c r="O33" s="28" t="s">
        <v>1</v>
      </c>
      <c r="P33" s="10"/>
      <c r="Q33" s="10"/>
      <c r="R33" s="10"/>
      <c r="S33" s="10"/>
      <c r="T33" s="10"/>
      <c r="U33" s="10"/>
    </row>
    <row r="34" spans="2:21" ht="15.75" customHeight="1" thickBot="1" x14ac:dyDescent="0.3">
      <c r="B34" s="53" t="s">
        <v>49</v>
      </c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5"/>
      <c r="N34" s="30">
        <f>SUM(N7:N33)</f>
        <v>0</v>
      </c>
      <c r="O34" s="29"/>
      <c r="P34" s="10"/>
      <c r="Q34" s="34" t="s">
        <v>50</v>
      </c>
      <c r="R34" s="31">
        <f>N34*107%</f>
        <v>0</v>
      </c>
      <c r="S34" s="10"/>
      <c r="T34" s="10"/>
      <c r="U34" s="10"/>
    </row>
    <row r="35" spans="2:21" ht="19.5" thickBot="1" x14ac:dyDescent="0.35">
      <c r="B35" s="42" t="s">
        <v>6</v>
      </c>
      <c r="C35" s="42"/>
      <c r="D35" s="42"/>
      <c r="E35" s="42"/>
      <c r="F35" s="24"/>
      <c r="G35" s="24"/>
      <c r="H35" s="24"/>
      <c r="I35" s="24"/>
      <c r="J35" s="24"/>
      <c r="K35" s="24"/>
      <c r="L35" s="24"/>
      <c r="M35" s="23"/>
      <c r="N35" s="23"/>
      <c r="O35" s="10"/>
      <c r="P35" s="10"/>
      <c r="Q35" s="32"/>
      <c r="R35" s="33"/>
      <c r="S35" s="10"/>
      <c r="T35" s="10"/>
      <c r="U35" s="10"/>
    </row>
    <row r="36" spans="2:21" ht="58.5" customHeight="1" x14ac:dyDescent="0.3">
      <c r="B36" s="48" t="s">
        <v>47</v>
      </c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10"/>
      <c r="Q36" s="10"/>
      <c r="R36" s="10"/>
      <c r="S36" s="10"/>
      <c r="T36" s="10"/>
      <c r="U36" s="10"/>
    </row>
    <row r="37" spans="2:21" ht="13.5" thickBot="1" x14ac:dyDescent="0.25">
      <c r="B37" s="22"/>
      <c r="C37" s="22"/>
      <c r="D37" s="23"/>
      <c r="E37" s="10"/>
      <c r="F37" s="10"/>
      <c r="G37" s="10"/>
      <c r="H37" s="10"/>
      <c r="I37" s="10"/>
      <c r="J37" s="10"/>
      <c r="K37" s="10"/>
      <c r="L37" s="10"/>
      <c r="M37" s="23"/>
      <c r="N37" s="23"/>
      <c r="O37" s="10"/>
      <c r="P37" s="10"/>
      <c r="Q37" s="10"/>
      <c r="R37" s="10"/>
      <c r="S37" s="10"/>
      <c r="T37" s="10"/>
      <c r="U37" s="10"/>
    </row>
    <row r="38" spans="2:21" ht="12.75" customHeight="1" x14ac:dyDescent="0.2">
      <c r="B38" s="36" t="s">
        <v>39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8"/>
    </row>
    <row r="39" spans="2:21" ht="144.75" customHeight="1" thickBot="1" x14ac:dyDescent="0.25">
      <c r="B39" s="39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1"/>
    </row>
  </sheetData>
  <mergeCells count="10">
    <mergeCell ref="B38:U39"/>
    <mergeCell ref="B35:E35"/>
    <mergeCell ref="B2:D2"/>
    <mergeCell ref="C7:C14"/>
    <mergeCell ref="C15:C31"/>
    <mergeCell ref="C32:C33"/>
    <mergeCell ref="B36:O36"/>
    <mergeCell ref="F5:L5"/>
    <mergeCell ref="F4:L4"/>
    <mergeCell ref="B34:M34"/>
  </mergeCells>
  <phoneticPr fontId="3" type="noConversion"/>
  <pageMargins left="0.25" right="0.25" top="0.75" bottom="0.75" header="0.3" footer="0.3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Krokos-Talaga Anna</dc:creator>
  <cp:lastModifiedBy>Babiuch Anna</cp:lastModifiedBy>
  <cp:lastPrinted>2026-01-16T09:17:55Z</cp:lastPrinted>
  <dcterms:created xsi:type="dcterms:W3CDTF">2025-07-23T11:12:55Z</dcterms:created>
  <dcterms:modified xsi:type="dcterms:W3CDTF">2026-01-20T13:04:20Z</dcterms:modified>
</cp:coreProperties>
</file>